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4007747F-55DE-4212-B90F-2910D14238C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over" sheetId="7" r:id="rId1"/>
    <sheet name="Raw Data-&gt;" sheetId="3" r:id="rId2"/>
    <sheet name="Income Statement" sheetId="1" r:id="rId3"/>
    <sheet name="Balance Sheet" sheetId="2" r:id="rId4"/>
    <sheet name="Model-&gt;" sheetId="4" r:id="rId5"/>
    <sheet name="Income Statement Assumptions" sheetId="5" r:id="rId6"/>
    <sheet name="Transaction Details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2" l="1"/>
  <c r="F5" i="2" s="1"/>
  <c r="G5" i="2" s="1"/>
  <c r="H5" i="2" s="1"/>
  <c r="E5" i="1" l="1"/>
  <c r="F5" i="1" s="1"/>
  <c r="G5" i="1" s="1"/>
  <c r="H5" i="1" s="1"/>
</calcChain>
</file>

<file path=xl/sharedStrings.xml><?xml version="1.0" encoding="utf-8"?>
<sst xmlns="http://schemas.openxmlformats.org/spreadsheetml/2006/main" count="114" uniqueCount="89">
  <si>
    <t>Income Statement</t>
  </si>
  <si>
    <t>Historical</t>
  </si>
  <si>
    <t>12 month</t>
  </si>
  <si>
    <t>(CNY in millions)</t>
  </si>
  <si>
    <t>Revenue</t>
  </si>
  <si>
    <t>Other Revenue</t>
  </si>
  <si>
    <t xml:space="preserve">  Total Revenue</t>
  </si>
  <si>
    <t>Cost Of Goods Sold</t>
  </si>
  <si>
    <t xml:space="preserve">  Gross Profit</t>
  </si>
  <si>
    <t>Selling General &amp; Admin Exp.</t>
  </si>
  <si>
    <t>Provision for Bad Debts</t>
  </si>
  <si>
    <t>R &amp; D Exp.</t>
  </si>
  <si>
    <t>Depreciation &amp; Amort.</t>
  </si>
  <si>
    <t>Other Operating Expense/(Income)</t>
  </si>
  <si>
    <t xml:space="preserve">  Other Operating Exp., Total</t>
  </si>
  <si>
    <t xml:space="preserve">  Operating Income</t>
  </si>
  <si>
    <t>Interest Expense</t>
  </si>
  <si>
    <t>Interest and Invest. Income</t>
  </si>
  <si>
    <t xml:space="preserve">  Net Interest Exp.</t>
  </si>
  <si>
    <t>Currency Exchange Gains (Loss)</t>
  </si>
  <si>
    <t>Other Non-Operating Inc. (Exp.)</t>
  </si>
  <si>
    <t xml:space="preserve">  EBT Excl. Unusual Items</t>
  </si>
  <si>
    <t>Impairment of Goodwill</t>
  </si>
  <si>
    <t>Gain (Loss) On Sale Of Invest.</t>
  </si>
  <si>
    <t>Gain (Loss) On Sale Of Assets</t>
  </si>
  <si>
    <t>Asset Writedown</t>
  </si>
  <si>
    <t>Other Unusual Items</t>
  </si>
  <si>
    <t xml:space="preserve">  EBT Incl. Unusual Items</t>
  </si>
  <si>
    <t>Income Tax Expense</t>
  </si>
  <si>
    <t xml:space="preserve">  Earnings from Cont. Ops.</t>
  </si>
  <si>
    <t>Earnings of Discontinued Ops.</t>
  </si>
  <si>
    <t>Extraord. Item &amp; Account. Change</t>
  </si>
  <si>
    <t xml:space="preserve">  Net Income to Company</t>
  </si>
  <si>
    <t>Minority Int. in Earnings</t>
  </si>
  <si>
    <t xml:space="preserve">  Net Income</t>
  </si>
  <si>
    <t>-</t>
  </si>
  <si>
    <t>Balance Sheet</t>
  </si>
  <si>
    <t>ASSETS</t>
  </si>
  <si>
    <t>Cash And Equivalents</t>
  </si>
  <si>
    <t>Short Term Investments</t>
  </si>
  <si>
    <t>Trading Asset Securities</t>
  </si>
  <si>
    <t xml:space="preserve">  Total Cash &amp; ST Investments</t>
  </si>
  <si>
    <t>Accounts Receivable</t>
  </si>
  <si>
    <t>Other Receivables</t>
  </si>
  <si>
    <t>Notes Receivable</t>
  </si>
  <si>
    <t xml:space="preserve">  Total Receivables</t>
  </si>
  <si>
    <t>Inventory</t>
  </si>
  <si>
    <t>Prepaid Exp.</t>
  </si>
  <si>
    <t>Other Current Assets</t>
  </si>
  <si>
    <t xml:space="preserve">  Total Current Assets</t>
  </si>
  <si>
    <t>Gross Property, Plant &amp; Equipment</t>
  </si>
  <si>
    <t>Accumulated Depreciation</t>
  </si>
  <si>
    <t xml:space="preserve">  Net Property, Plant &amp; Equipment</t>
  </si>
  <si>
    <t>Long-term Investments</t>
  </si>
  <si>
    <t>Goodwill</t>
  </si>
  <si>
    <t>Other Intangibles</t>
  </si>
  <si>
    <t>Loans Receivable Long-Term</t>
  </si>
  <si>
    <t>Deferred Tax Assets, LT</t>
  </si>
  <si>
    <t>Deferred Charges, LT</t>
  </si>
  <si>
    <t>Other Long-Term Assets</t>
  </si>
  <si>
    <t>Total Assets</t>
  </si>
  <si>
    <t>LIABILITIES</t>
  </si>
  <si>
    <t>Accounts Payable</t>
  </si>
  <si>
    <t>Accrued Exp.</t>
  </si>
  <si>
    <t>Short-term Borrowings</t>
  </si>
  <si>
    <t>Curr. Port. of LT Debt</t>
  </si>
  <si>
    <t>Curr. Income Taxes Payable</t>
  </si>
  <si>
    <t>Unearned Revenue, Current</t>
  </si>
  <si>
    <t>Other Current Liabilities</t>
  </si>
  <si>
    <t xml:space="preserve">  Total Current Liabilities</t>
  </si>
  <si>
    <t>Long-Term Debt</t>
  </si>
  <si>
    <t>Unearned Revenue, Non-Current</t>
  </si>
  <si>
    <t>Def. Tax Liability, Non-Curr.</t>
  </si>
  <si>
    <t>Other Non-Current Liabilities</t>
  </si>
  <si>
    <t>Total Liabilities</t>
  </si>
  <si>
    <t>Common Stock</t>
  </si>
  <si>
    <t>Additional Paid In Capital</t>
  </si>
  <si>
    <t>Retained Earnings</t>
  </si>
  <si>
    <t>Treasury Stock</t>
  </si>
  <si>
    <t>Comprehensive Inc. and Other</t>
  </si>
  <si>
    <t xml:space="preserve">  Total Common Equity</t>
  </si>
  <si>
    <t>Minority Interest</t>
  </si>
  <si>
    <t>Total Equity</t>
  </si>
  <si>
    <t>Total Liabilities And Equity</t>
  </si>
  <si>
    <t>Assumtions</t>
  </si>
  <si>
    <t>please list all your model assumtions in this tab</t>
  </si>
  <si>
    <t>Transaction details</t>
  </si>
  <si>
    <t>Please clearly calculate sources of the fund and uses of the fund in this tab</t>
  </si>
  <si>
    <t>Financial Modeling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</si>
</sst>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(* #,##0.00_);_(* \(#,##0.00\);_(* &quot;-&quot;??_);_(@_)"/>
    <numFmt numFmtId="177" formatCode="_(* #,##0.0_);_(* \(#,##0.0\);_(* &quot;-&quot;??_);_(@_)"/>
  </numFmts>
  <fonts count="19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b/>
      <sz val="11"/>
      <color theme="1"/>
      <name val="等线"/>
      <family val="2"/>
      <scheme val="minor"/>
    </font>
    <font>
      <b/>
      <sz val="14"/>
      <color rgb="FFFFFFFF"/>
      <name val="Calibri"/>
      <family val="2"/>
    </font>
    <font>
      <b/>
      <sz val="12"/>
      <color indexed="16"/>
      <name val="Calibri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8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8" tint="-0.249977111117893"/>
      <name val="Arial"/>
      <family val="2"/>
    </font>
    <font>
      <sz val="11"/>
      <color theme="8" tint="-0.249977111117893"/>
      <name val="等线"/>
      <family val="2"/>
      <scheme val="minor"/>
    </font>
    <font>
      <b/>
      <sz val="11"/>
      <color theme="8" tint="-0.249977111117893"/>
      <name val="等线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36"/>
      <name val="Arial"/>
      <family val="2"/>
    </font>
    <font>
      <sz val="26"/>
      <name val="Arial"/>
      <family val="2"/>
    </font>
    <font>
      <sz val="22"/>
      <name val="Arial"/>
      <family val="2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13" fillId="0" borderId="0"/>
  </cellStyleXfs>
  <cellXfs count="22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14" fontId="7" fillId="0" borderId="4" xfId="0" applyNumberFormat="1" applyFont="1" applyBorder="1"/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77" fontId="8" fillId="0" borderId="0" xfId="1" applyNumberFormat="1" applyFont="1"/>
    <xf numFmtId="0" fontId="9" fillId="0" borderId="0" xfId="0" applyFont="1"/>
    <xf numFmtId="0" fontId="2" fillId="0" borderId="0" xfId="0" applyFont="1"/>
    <xf numFmtId="177" fontId="10" fillId="0" borderId="0" xfId="1" applyNumberFormat="1" applyFont="1"/>
    <xf numFmtId="177" fontId="11" fillId="0" borderId="0" xfId="1" applyNumberFormat="1" applyFont="1"/>
    <xf numFmtId="177" fontId="12" fillId="0" borderId="0" xfId="1" applyNumberFormat="1" applyFont="1"/>
    <xf numFmtId="177" fontId="8" fillId="0" borderId="2" xfId="1" applyNumberFormat="1" applyFont="1" applyBorder="1"/>
    <xf numFmtId="177" fontId="11" fillId="0" borderId="2" xfId="1" applyNumberFormat="1" applyFont="1" applyBorder="1"/>
    <xf numFmtId="0" fontId="6" fillId="0" borderId="0" xfId="0" applyFont="1" applyBorder="1"/>
    <xf numFmtId="0" fontId="14" fillId="0" borderId="0" xfId="2" applyFont="1"/>
    <xf numFmtId="0" fontId="15" fillId="0" borderId="0" xfId="2" applyFont="1"/>
    <xf numFmtId="0" fontId="16" fillId="0" borderId="0" xfId="2" applyFont="1"/>
    <xf numFmtId="0" fontId="17" fillId="0" borderId="0" xfId="2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3">
    <cellStyle name="常规" xfId="0" builtinId="0"/>
    <cellStyle name="常规 2" xfId="2" xr:uid="{6906A230-C364-4143-8A41-8ADDA5339294}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69851</xdr:colOff>
      <xdr:row>0</xdr:row>
      <xdr:rowOff>0</xdr:rowOff>
    </xdr:from>
    <xdr:to>
      <xdr:col>2</xdr:col>
      <xdr:colOff>63500</xdr:colOff>
      <xdr:row>8</xdr:row>
      <xdr:rowOff>15875</xdr:rowOff>
    </xdr:to>
    <xdr:pic>
      <xdr:nvPicPr>
        <xdr:cNvPr id="2" name="图片 2">
          <a:extLst>
            <a:ext uri="{FF2B5EF4-FFF2-40B4-BE49-F238E27FC236}">
              <a16:creationId xmlns:a16="http://schemas.microsoft.com/office/drawing/2014/main" id="{2C1E408B-A977-42E9-AA58-2DD974589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1" y="0"/>
          <a:ext cx="1212849" cy="1031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485775</xdr:colOff>
      <xdr:row>15</xdr:row>
      <xdr:rowOff>152400</xdr:rowOff>
    </xdr:from>
    <xdr:to>
      <xdr:col>9</xdr:col>
      <xdr:colOff>234950</xdr:colOff>
      <xdr:row>20</xdr:row>
      <xdr:rowOff>92075</xdr:rowOff>
    </xdr:to>
    <xdr:pic>
      <xdr:nvPicPr>
        <xdr:cNvPr id="3" name="图片 4">
          <a:extLst>
            <a:ext uri="{FF2B5EF4-FFF2-40B4-BE49-F238E27FC236}">
              <a16:creationId xmlns:a16="http://schemas.microsoft.com/office/drawing/2014/main" id="{78FB0D15-7360-4D9B-949A-348CAFF48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6550" y="2755900"/>
          <a:ext cx="19304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D1184-0C13-4C46-AB34-398B983ADF32}">
  <dimension ref="E1:WVY61"/>
  <sheetViews>
    <sheetView showGridLines="0" tabSelected="1" workbookViewId="0">
      <selection activeCell="D3" sqref="D3"/>
    </sheetView>
  </sheetViews>
  <sheetFormatPr defaultColWidth="0" defaultRowHeight="11.25" customHeight="1" zeroHeight="1" x14ac:dyDescent="0.2"/>
  <cols>
    <col min="1" max="7" width="8" style="16" customWidth="1"/>
    <col min="8" max="8" width="12.58203125" style="16" customWidth="1"/>
    <col min="9" max="17" width="8" style="16" customWidth="1"/>
    <col min="18" max="256" width="0" style="16" hidden="1"/>
    <col min="257" max="273" width="8" style="16" hidden="1" customWidth="1"/>
    <col min="274" max="512" width="0" style="16" hidden="1"/>
    <col min="513" max="529" width="8" style="16" hidden="1" customWidth="1"/>
    <col min="530" max="768" width="0" style="16" hidden="1"/>
    <col min="769" max="785" width="8" style="16" hidden="1" customWidth="1"/>
    <col min="786" max="1024" width="0" style="16" hidden="1"/>
    <col min="1025" max="1041" width="8" style="16" hidden="1" customWidth="1"/>
    <col min="1042" max="1280" width="0" style="16" hidden="1"/>
    <col min="1281" max="1297" width="8" style="16" hidden="1" customWidth="1"/>
    <col min="1298" max="1536" width="0" style="16" hidden="1"/>
    <col min="1537" max="1553" width="8" style="16" hidden="1" customWidth="1"/>
    <col min="1554" max="1792" width="0" style="16" hidden="1"/>
    <col min="1793" max="1809" width="8" style="16" hidden="1" customWidth="1"/>
    <col min="1810" max="2048" width="0" style="16" hidden="1"/>
    <col min="2049" max="2065" width="8" style="16" hidden="1" customWidth="1"/>
    <col min="2066" max="2304" width="0" style="16" hidden="1"/>
    <col min="2305" max="2321" width="8" style="16" hidden="1" customWidth="1"/>
    <col min="2322" max="2560" width="0" style="16" hidden="1"/>
    <col min="2561" max="2577" width="8" style="16" hidden="1" customWidth="1"/>
    <col min="2578" max="2816" width="0" style="16" hidden="1"/>
    <col min="2817" max="2833" width="8" style="16" hidden="1" customWidth="1"/>
    <col min="2834" max="3072" width="0" style="16" hidden="1"/>
    <col min="3073" max="3089" width="8" style="16" hidden="1" customWidth="1"/>
    <col min="3090" max="3328" width="0" style="16" hidden="1"/>
    <col min="3329" max="3345" width="8" style="16" hidden="1" customWidth="1"/>
    <col min="3346" max="3584" width="0" style="16" hidden="1"/>
    <col min="3585" max="3601" width="8" style="16" hidden="1" customWidth="1"/>
    <col min="3602" max="3840" width="0" style="16" hidden="1"/>
    <col min="3841" max="3857" width="8" style="16" hidden="1" customWidth="1"/>
    <col min="3858" max="4096" width="0" style="16" hidden="1"/>
    <col min="4097" max="4113" width="8" style="16" hidden="1" customWidth="1"/>
    <col min="4114" max="4352" width="0" style="16" hidden="1"/>
    <col min="4353" max="4369" width="8" style="16" hidden="1" customWidth="1"/>
    <col min="4370" max="4608" width="0" style="16" hidden="1"/>
    <col min="4609" max="4625" width="8" style="16" hidden="1" customWidth="1"/>
    <col min="4626" max="4864" width="0" style="16" hidden="1"/>
    <col min="4865" max="4881" width="8" style="16" hidden="1" customWidth="1"/>
    <col min="4882" max="5120" width="0" style="16" hidden="1"/>
    <col min="5121" max="5137" width="8" style="16" hidden="1" customWidth="1"/>
    <col min="5138" max="5376" width="0" style="16" hidden="1"/>
    <col min="5377" max="5393" width="8" style="16" hidden="1" customWidth="1"/>
    <col min="5394" max="5632" width="0" style="16" hidden="1"/>
    <col min="5633" max="5649" width="8" style="16" hidden="1" customWidth="1"/>
    <col min="5650" max="5888" width="0" style="16" hidden="1"/>
    <col min="5889" max="5905" width="8" style="16" hidden="1" customWidth="1"/>
    <col min="5906" max="6144" width="0" style="16" hidden="1"/>
    <col min="6145" max="6161" width="8" style="16" hidden="1" customWidth="1"/>
    <col min="6162" max="6400" width="0" style="16" hidden="1"/>
    <col min="6401" max="6417" width="8" style="16" hidden="1" customWidth="1"/>
    <col min="6418" max="6656" width="0" style="16" hidden="1"/>
    <col min="6657" max="6673" width="8" style="16" hidden="1" customWidth="1"/>
    <col min="6674" max="6912" width="0" style="16" hidden="1"/>
    <col min="6913" max="6929" width="8" style="16" hidden="1" customWidth="1"/>
    <col min="6930" max="7168" width="0" style="16" hidden="1"/>
    <col min="7169" max="7185" width="8" style="16" hidden="1" customWidth="1"/>
    <col min="7186" max="7424" width="0" style="16" hidden="1"/>
    <col min="7425" max="7441" width="8" style="16" hidden="1" customWidth="1"/>
    <col min="7442" max="7680" width="0" style="16" hidden="1"/>
    <col min="7681" max="7697" width="8" style="16" hidden="1" customWidth="1"/>
    <col min="7698" max="7936" width="0" style="16" hidden="1"/>
    <col min="7937" max="7953" width="8" style="16" hidden="1" customWidth="1"/>
    <col min="7954" max="8192" width="0" style="16" hidden="1"/>
    <col min="8193" max="8209" width="8" style="16" hidden="1" customWidth="1"/>
    <col min="8210" max="8448" width="0" style="16" hidden="1"/>
    <col min="8449" max="8465" width="8" style="16" hidden="1" customWidth="1"/>
    <col min="8466" max="8704" width="0" style="16" hidden="1"/>
    <col min="8705" max="8721" width="8" style="16" hidden="1" customWidth="1"/>
    <col min="8722" max="8960" width="0" style="16" hidden="1"/>
    <col min="8961" max="8977" width="8" style="16" hidden="1" customWidth="1"/>
    <col min="8978" max="9216" width="0" style="16" hidden="1"/>
    <col min="9217" max="9233" width="8" style="16" hidden="1" customWidth="1"/>
    <col min="9234" max="9472" width="0" style="16" hidden="1"/>
    <col min="9473" max="9489" width="8" style="16" hidden="1" customWidth="1"/>
    <col min="9490" max="9728" width="0" style="16" hidden="1"/>
    <col min="9729" max="9745" width="8" style="16" hidden="1" customWidth="1"/>
    <col min="9746" max="9984" width="0" style="16" hidden="1"/>
    <col min="9985" max="10001" width="8" style="16" hidden="1" customWidth="1"/>
    <col min="10002" max="10240" width="0" style="16" hidden="1"/>
    <col min="10241" max="10257" width="8" style="16" hidden="1" customWidth="1"/>
    <col min="10258" max="10496" width="0" style="16" hidden="1"/>
    <col min="10497" max="10513" width="8" style="16" hidden="1" customWidth="1"/>
    <col min="10514" max="10752" width="0" style="16" hidden="1"/>
    <col min="10753" max="10769" width="8" style="16" hidden="1" customWidth="1"/>
    <col min="10770" max="11008" width="0" style="16" hidden="1"/>
    <col min="11009" max="11025" width="8" style="16" hidden="1" customWidth="1"/>
    <col min="11026" max="11264" width="0" style="16" hidden="1"/>
    <col min="11265" max="11281" width="8" style="16" hidden="1" customWidth="1"/>
    <col min="11282" max="11520" width="0" style="16" hidden="1"/>
    <col min="11521" max="11537" width="8" style="16" hidden="1" customWidth="1"/>
    <col min="11538" max="11776" width="0" style="16" hidden="1"/>
    <col min="11777" max="11793" width="8" style="16" hidden="1" customWidth="1"/>
    <col min="11794" max="12032" width="0" style="16" hidden="1"/>
    <col min="12033" max="12049" width="8" style="16" hidden="1" customWidth="1"/>
    <col min="12050" max="12288" width="0" style="16" hidden="1"/>
    <col min="12289" max="12305" width="8" style="16" hidden="1" customWidth="1"/>
    <col min="12306" max="12544" width="0" style="16" hidden="1"/>
    <col min="12545" max="12561" width="8" style="16" hidden="1" customWidth="1"/>
    <col min="12562" max="12800" width="0" style="16" hidden="1"/>
    <col min="12801" max="12817" width="8" style="16" hidden="1" customWidth="1"/>
    <col min="12818" max="13056" width="0" style="16" hidden="1"/>
    <col min="13057" max="13073" width="8" style="16" hidden="1" customWidth="1"/>
    <col min="13074" max="13312" width="0" style="16" hidden="1"/>
    <col min="13313" max="13329" width="8" style="16" hidden="1" customWidth="1"/>
    <col min="13330" max="13568" width="0" style="16" hidden="1"/>
    <col min="13569" max="13585" width="8" style="16" hidden="1" customWidth="1"/>
    <col min="13586" max="13824" width="0" style="16" hidden="1"/>
    <col min="13825" max="13841" width="8" style="16" hidden="1" customWidth="1"/>
    <col min="13842" max="14080" width="0" style="16" hidden="1"/>
    <col min="14081" max="14097" width="8" style="16" hidden="1" customWidth="1"/>
    <col min="14098" max="14336" width="0" style="16" hidden="1"/>
    <col min="14337" max="14353" width="8" style="16" hidden="1" customWidth="1"/>
    <col min="14354" max="14592" width="0" style="16" hidden="1"/>
    <col min="14593" max="14609" width="8" style="16" hidden="1" customWidth="1"/>
    <col min="14610" max="14848" width="0" style="16" hidden="1"/>
    <col min="14849" max="14865" width="8" style="16" hidden="1" customWidth="1"/>
    <col min="14866" max="15104" width="0" style="16" hidden="1"/>
    <col min="15105" max="15121" width="8" style="16" hidden="1" customWidth="1"/>
    <col min="15122" max="15360" width="0" style="16" hidden="1"/>
    <col min="15361" max="15377" width="8" style="16" hidden="1" customWidth="1"/>
    <col min="15378" max="15616" width="0" style="16" hidden="1"/>
    <col min="15617" max="15633" width="8" style="16" hidden="1" customWidth="1"/>
    <col min="15634" max="15872" width="0" style="16" hidden="1"/>
    <col min="15873" max="15889" width="8" style="16" hidden="1" customWidth="1"/>
    <col min="15890" max="16128" width="0" style="16" hidden="1"/>
    <col min="16129" max="16145" width="8" style="16" hidden="1" customWidth="1"/>
    <col min="16146" max="16384" width="0" style="16" hidden="1"/>
  </cols>
  <sheetData>
    <row r="1" spans="5:5" ht="10" x14ac:dyDescent="0.2"/>
    <row r="2" spans="5:5" ht="10" x14ac:dyDescent="0.2"/>
    <row r="3" spans="5:5" ht="10" x14ac:dyDescent="0.2"/>
    <row r="4" spans="5:5" ht="10" x14ac:dyDescent="0.2"/>
    <row r="5" spans="5:5" ht="10" x14ac:dyDescent="0.2"/>
    <row r="6" spans="5:5" ht="10" x14ac:dyDescent="0.2"/>
    <row r="7" spans="5:5" ht="10" x14ac:dyDescent="0.2"/>
    <row r="8" spans="5:5" ht="10" x14ac:dyDescent="0.2"/>
    <row r="9" spans="5:5" ht="10" x14ac:dyDescent="0.2"/>
    <row r="10" spans="5:5" ht="10" x14ac:dyDescent="0.2"/>
    <row r="11" spans="5:5" ht="10" x14ac:dyDescent="0.2"/>
    <row r="12" spans="5:5" ht="10" x14ac:dyDescent="0.2"/>
    <row r="13" spans="5:5" ht="10" x14ac:dyDescent="0.2"/>
    <row r="14" spans="5:5" ht="44.5" x14ac:dyDescent="0.85">
      <c r="E14" s="17" t="s">
        <v>88</v>
      </c>
    </row>
    <row r="15" spans="5:5" ht="10" x14ac:dyDescent="0.2"/>
    <row r="16" spans="5:5" ht="10" x14ac:dyDescent="0.2"/>
    <row r="17" spans="8:8" ht="10" x14ac:dyDescent="0.2"/>
    <row r="18" spans="8:8" ht="10" x14ac:dyDescent="0.2"/>
    <row r="19" spans="8:8" ht="10" x14ac:dyDescent="0.2"/>
    <row r="20" spans="8:8" ht="10" x14ac:dyDescent="0.2"/>
    <row r="21" spans="8:8" ht="10" x14ac:dyDescent="0.2"/>
    <row r="22" spans="8:8" ht="10" x14ac:dyDescent="0.2"/>
    <row r="23" spans="8:8" ht="32.5" x14ac:dyDescent="0.65">
      <c r="H23" s="18"/>
    </row>
    <row r="24" spans="8:8" ht="10" x14ac:dyDescent="0.2"/>
    <row r="25" spans="8:8" ht="10" x14ac:dyDescent="0.2"/>
    <row r="26" spans="8:8" ht="10" x14ac:dyDescent="0.2"/>
    <row r="27" spans="8:8" ht="10" x14ac:dyDescent="0.2"/>
    <row r="28" spans="8:8" ht="27.5" x14ac:dyDescent="0.55000000000000004">
      <c r="H28" s="19">
        <v>2020</v>
      </c>
    </row>
    <row r="29" spans="8:8" ht="10" x14ac:dyDescent="0.2"/>
    <row r="30" spans="8:8" ht="10" x14ac:dyDescent="0.2"/>
    <row r="31" spans="8:8" ht="10" x14ac:dyDescent="0.2"/>
    <row r="32" spans="8:8" ht="10" x14ac:dyDescent="0.2"/>
    <row r="33" ht="10" x14ac:dyDescent="0.2"/>
    <row r="34" ht="10" x14ac:dyDescent="0.2"/>
    <row r="35" ht="10" x14ac:dyDescent="0.2"/>
    <row r="36" ht="10" x14ac:dyDescent="0.2"/>
    <row r="37" ht="10" x14ac:dyDescent="0.2"/>
    <row r="38" ht="10" hidden="1" x14ac:dyDescent="0.2"/>
    <row r="39" ht="10" hidden="1" x14ac:dyDescent="0.2"/>
    <row r="40" ht="10" hidden="1" x14ac:dyDescent="0.2"/>
    <row r="41" ht="10" hidden="1" x14ac:dyDescent="0.2"/>
    <row r="42" ht="10" hidden="1" x14ac:dyDescent="0.2"/>
    <row r="43" ht="10" hidden="1" x14ac:dyDescent="0.2"/>
    <row r="44" ht="10" hidden="1" x14ac:dyDescent="0.2"/>
    <row r="45" ht="10" hidden="1" x14ac:dyDescent="0.2"/>
    <row r="46" ht="10" hidden="1" x14ac:dyDescent="0.2"/>
    <row r="47" ht="10" hidden="1" x14ac:dyDescent="0.2"/>
    <row r="48" ht="10" hidden="1" x14ac:dyDescent="0.2"/>
    <row r="49" ht="10" hidden="1" x14ac:dyDescent="0.2"/>
    <row r="50" ht="11.25" hidden="1" customHeight="1" x14ac:dyDescent="0.2"/>
    <row r="51" ht="11.25" hidden="1" customHeight="1" x14ac:dyDescent="0.2"/>
    <row r="52" ht="11.25" hidden="1" customHeight="1" x14ac:dyDescent="0.2"/>
    <row r="53" ht="11.25" hidden="1" customHeight="1" x14ac:dyDescent="0.2"/>
    <row r="54" ht="11.25" hidden="1" customHeight="1" x14ac:dyDescent="0.2"/>
    <row r="55" ht="11.25" hidden="1" customHeight="1" x14ac:dyDescent="0.2"/>
    <row r="56" ht="11.25" hidden="1" customHeight="1" x14ac:dyDescent="0.2"/>
    <row r="57" ht="11.25" hidden="1" customHeight="1" x14ac:dyDescent="0.2"/>
    <row r="58" ht="11.25" hidden="1" customHeight="1" x14ac:dyDescent="0.2"/>
    <row r="59" ht="11.25" hidden="1" customHeight="1" x14ac:dyDescent="0.2"/>
    <row r="60" ht="11.25" hidden="1" customHeight="1" x14ac:dyDescent="0.2"/>
    <row r="61" ht="11.25" hidden="1" customHeight="1" x14ac:dyDescent="0.2"/>
  </sheetData>
  <phoneticPr fontId="18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workbookViewId="0">
      <selection activeCell="G25" sqref="G25"/>
    </sheetView>
  </sheetViews>
  <sheetFormatPr defaultRowHeight="14" x14ac:dyDescent="0.3"/>
  <sheetData/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I47"/>
  <sheetViews>
    <sheetView showGridLines="0" workbookViewId="0">
      <selection activeCell="D23" sqref="D23"/>
    </sheetView>
  </sheetViews>
  <sheetFormatPr defaultRowHeight="14" x14ac:dyDescent="0.3"/>
  <cols>
    <col min="3" max="3" width="32.83203125" bestFit="1" customWidth="1"/>
    <col min="4" max="6" width="9.83203125" bestFit="1" customWidth="1"/>
    <col min="7" max="8" width="10.75" bestFit="1" customWidth="1"/>
  </cols>
  <sheetData>
    <row r="1" spans="3:9" ht="14.5" thickBot="1" x14ac:dyDescent="0.35"/>
    <row r="2" spans="3:9" ht="19" thickTop="1" x14ac:dyDescent="0.3">
      <c r="C2" s="5" t="s">
        <v>0</v>
      </c>
      <c r="D2" s="5"/>
      <c r="E2" s="6"/>
      <c r="F2" s="6"/>
      <c r="G2" s="6"/>
      <c r="H2" s="6"/>
    </row>
    <row r="3" spans="3:9" x14ac:dyDescent="0.3">
      <c r="C3" s="1"/>
      <c r="D3" s="20" t="s">
        <v>1</v>
      </c>
      <c r="E3" s="20"/>
      <c r="F3" s="20"/>
      <c r="G3" s="20"/>
      <c r="H3" s="20"/>
      <c r="I3" s="15"/>
    </row>
    <row r="4" spans="3:9" x14ac:dyDescent="0.3">
      <c r="C4" s="1"/>
      <c r="D4" s="21" t="s">
        <v>2</v>
      </c>
      <c r="E4" s="21"/>
      <c r="F4" s="21"/>
      <c r="G4" s="21"/>
      <c r="H4" s="21"/>
      <c r="I4" s="15"/>
    </row>
    <row r="5" spans="3:9" x14ac:dyDescent="0.3">
      <c r="C5" s="3" t="s">
        <v>3</v>
      </c>
      <c r="D5" s="4">
        <v>42369</v>
      </c>
      <c r="E5" s="4">
        <f>EOMONTH(D5,12)</f>
        <v>42735</v>
      </c>
      <c r="F5" s="4">
        <f>EOMONTH(E5,12)</f>
        <v>43100</v>
      </c>
      <c r="G5" s="4">
        <f>EOMONTH(F5,12)</f>
        <v>43465</v>
      </c>
      <c r="H5" s="4">
        <f>EOMONTH(G5,12)</f>
        <v>43830</v>
      </c>
      <c r="I5" s="15"/>
    </row>
    <row r="6" spans="3:9" x14ac:dyDescent="0.3">
      <c r="C6" s="2"/>
      <c r="D6" s="2"/>
      <c r="E6" s="2"/>
      <c r="F6" s="2"/>
      <c r="G6" s="2"/>
      <c r="H6" s="2"/>
      <c r="I6" s="15"/>
    </row>
    <row r="7" spans="3:9" x14ac:dyDescent="0.3">
      <c r="C7" s="2" t="s">
        <v>4</v>
      </c>
      <c r="D7" s="7">
        <v>5801.4613988235651</v>
      </c>
      <c r="E7" s="7">
        <v>6741.3601801803206</v>
      </c>
      <c r="F7" s="7">
        <v>7920.6775142042316</v>
      </c>
      <c r="G7" s="7">
        <v>9458.6948551145033</v>
      </c>
      <c r="H7" s="7">
        <v>11024.70461241711</v>
      </c>
      <c r="I7" s="15"/>
    </row>
    <row r="8" spans="3:9" x14ac:dyDescent="0.3">
      <c r="C8" s="2" t="s">
        <v>5</v>
      </c>
      <c r="D8" s="7">
        <v>280.745708544678</v>
      </c>
      <c r="E8" s="7">
        <v>363.59359978908799</v>
      </c>
      <c r="F8" s="7">
        <v>535.03791153544898</v>
      </c>
      <c r="G8" s="7">
        <v>718.043344170507</v>
      </c>
      <c r="H8" s="7">
        <v>718.043344170507</v>
      </c>
      <c r="I8" s="15"/>
    </row>
    <row r="9" spans="3:9" x14ac:dyDescent="0.3">
      <c r="C9" s="2" t="s">
        <v>6</v>
      </c>
      <c r="D9" s="7">
        <v>6082.2071073682428</v>
      </c>
      <c r="E9" s="7">
        <v>7104.953779969409</v>
      </c>
      <c r="F9" s="7">
        <v>8455.7154257396815</v>
      </c>
      <c r="G9" s="7">
        <v>10176.738199285011</v>
      </c>
      <c r="H9" s="7">
        <v>11742.747956587618</v>
      </c>
      <c r="I9" s="2"/>
    </row>
    <row r="10" spans="3:9" x14ac:dyDescent="0.3">
      <c r="C10" s="2"/>
      <c r="D10" s="7"/>
      <c r="E10" s="7"/>
      <c r="F10" s="7"/>
      <c r="G10" s="7"/>
      <c r="H10" s="7"/>
      <c r="I10" s="2"/>
    </row>
    <row r="11" spans="3:9" x14ac:dyDescent="0.3">
      <c r="C11" s="2" t="s">
        <v>7</v>
      </c>
      <c r="D11" s="7">
        <v>4887.4364393641499</v>
      </c>
      <c r="E11" s="7">
        <v>5686.6174482046308</v>
      </c>
      <c r="F11" s="7">
        <v>6718.2321225800442</v>
      </c>
      <c r="G11" s="7">
        <v>7949.6375140100108</v>
      </c>
      <c r="H11" s="7">
        <v>9168.8512032442814</v>
      </c>
      <c r="I11" s="2"/>
    </row>
    <row r="12" spans="3:9" x14ac:dyDescent="0.3">
      <c r="C12" s="2" t="s">
        <v>8</v>
      </c>
      <c r="D12" s="7">
        <v>1194.7706680040931</v>
      </c>
      <c r="E12" s="7">
        <v>1418.3363317647779</v>
      </c>
      <c r="F12" s="7">
        <v>1737.483303159637</v>
      </c>
      <c r="G12" s="7">
        <v>2227.1006852750002</v>
      </c>
      <c r="H12" s="7">
        <v>2573.896753343337</v>
      </c>
      <c r="I12" s="2"/>
    </row>
    <row r="13" spans="3:9" x14ac:dyDescent="0.3">
      <c r="C13" s="2"/>
      <c r="D13" s="7"/>
      <c r="E13" s="7"/>
      <c r="F13" s="7"/>
      <c r="G13" s="7"/>
      <c r="H13" s="7"/>
      <c r="I13" s="2"/>
    </row>
    <row r="14" spans="3:9" x14ac:dyDescent="0.3">
      <c r="C14" s="2" t="s">
        <v>9</v>
      </c>
      <c r="D14" s="7">
        <v>1042.5202335842371</v>
      </c>
      <c r="E14" s="7">
        <v>1204.518236104828</v>
      </c>
      <c r="F14" s="7">
        <v>1452.3668184867181</v>
      </c>
      <c r="G14" s="7">
        <v>2075.6565641366728</v>
      </c>
      <c r="H14" s="7">
        <v>2245.8258907498621</v>
      </c>
      <c r="I14" s="2"/>
    </row>
    <row r="15" spans="3:9" x14ac:dyDescent="0.3">
      <c r="C15" s="2" t="s">
        <v>10</v>
      </c>
      <c r="D15" s="7">
        <v>0.84039990041599999</v>
      </c>
      <c r="E15" s="7">
        <v>2.0440959960159999</v>
      </c>
      <c r="F15" s="7">
        <v>3.2382879641710001</v>
      </c>
      <c r="G15" s="7">
        <v>9.9043277552590006</v>
      </c>
      <c r="H15" s="7">
        <v>16.635469578215002</v>
      </c>
      <c r="I15" s="2"/>
    </row>
    <row r="16" spans="3:9" x14ac:dyDescent="0.3">
      <c r="C16" s="2" t="s">
        <v>11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2"/>
    </row>
    <row r="17" spans="3:9" x14ac:dyDescent="0.3">
      <c r="C17" s="2" t="s">
        <v>12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2"/>
    </row>
    <row r="18" spans="3:9" x14ac:dyDescent="0.3">
      <c r="C18" s="2" t="s">
        <v>13</v>
      </c>
      <c r="D18" s="7">
        <v>36.776950955502997</v>
      </c>
      <c r="E18" s="7">
        <v>31.603356465773999</v>
      </c>
      <c r="F18" s="7">
        <v>30.146897425393</v>
      </c>
      <c r="G18" s="7">
        <v>33.929486318026001</v>
      </c>
      <c r="H18" s="7">
        <v>40.522787553561997</v>
      </c>
      <c r="I18" s="2"/>
    </row>
    <row r="19" spans="3:9" x14ac:dyDescent="0.3">
      <c r="C19" s="2"/>
      <c r="D19" s="7"/>
      <c r="E19" s="7"/>
      <c r="F19" s="7"/>
      <c r="G19" s="7"/>
      <c r="H19" s="7"/>
      <c r="I19" s="2"/>
    </row>
    <row r="20" spans="3:9" x14ac:dyDescent="0.3">
      <c r="C20" s="2" t="s">
        <v>14</v>
      </c>
      <c r="D20" s="7">
        <v>1080.1375844401559</v>
      </c>
      <c r="E20" s="7">
        <v>1238.165688566618</v>
      </c>
      <c r="F20" s="7">
        <v>1485.7520038762821</v>
      </c>
      <c r="G20" s="7">
        <v>2119.4903782099582</v>
      </c>
      <c r="H20" s="7">
        <v>2302.9841478816388</v>
      </c>
      <c r="I20" s="2"/>
    </row>
    <row r="21" spans="3:9" x14ac:dyDescent="0.3">
      <c r="C21" s="2"/>
      <c r="D21" s="7"/>
      <c r="E21" s="7"/>
      <c r="F21" s="7"/>
      <c r="G21" s="7"/>
      <c r="H21" s="7"/>
      <c r="I21" s="2"/>
    </row>
    <row r="22" spans="3:9" x14ac:dyDescent="0.3">
      <c r="C22" s="2" t="s">
        <v>15</v>
      </c>
      <c r="D22" s="7">
        <v>114.63308356393701</v>
      </c>
      <c r="E22" s="7">
        <v>180.17064319816001</v>
      </c>
      <c r="F22" s="7">
        <v>251.73129928335601</v>
      </c>
      <c r="G22" s="7">
        <v>107.61030706504199</v>
      </c>
      <c r="H22" s="7">
        <v>270.91260546169798</v>
      </c>
      <c r="I22" s="2"/>
    </row>
    <row r="23" spans="3:9" x14ac:dyDescent="0.3">
      <c r="C23" s="2"/>
      <c r="D23" s="7"/>
      <c r="E23" s="7"/>
      <c r="F23" s="7"/>
      <c r="G23" s="7"/>
      <c r="H23" s="7"/>
      <c r="I23" s="2"/>
    </row>
    <row r="24" spans="3:9" x14ac:dyDescent="0.3">
      <c r="C24" s="2" t="s">
        <v>16</v>
      </c>
      <c r="D24" s="7">
        <v>-3</v>
      </c>
      <c r="E24" s="7" t="s">
        <v>35</v>
      </c>
      <c r="F24" s="7">
        <v>-1.2</v>
      </c>
      <c r="G24" s="7">
        <v>-10.3</v>
      </c>
      <c r="H24" s="7">
        <v>-34.299999999999997</v>
      </c>
      <c r="I24" s="2"/>
    </row>
    <row r="25" spans="3:9" x14ac:dyDescent="0.3">
      <c r="C25" s="2" t="s">
        <v>17</v>
      </c>
      <c r="D25" s="7">
        <v>14.532621922657</v>
      </c>
      <c r="E25" s="7">
        <v>46.140698125188997</v>
      </c>
      <c r="F25" s="7">
        <v>51.364804939486</v>
      </c>
      <c r="G25" s="7">
        <v>84.056766581470995</v>
      </c>
      <c r="H25" s="7">
        <v>53.297626473995003</v>
      </c>
      <c r="I25" s="2"/>
    </row>
    <row r="26" spans="3:9" x14ac:dyDescent="0.3">
      <c r="C26" s="2" t="s">
        <v>18</v>
      </c>
      <c r="D26" s="7">
        <v>11.515579556442001</v>
      </c>
      <c r="E26" s="7">
        <v>46.140698125188997</v>
      </c>
      <c r="F26" s="7">
        <v>50.156685533843998</v>
      </c>
      <c r="G26" s="7">
        <v>73.768682837726004</v>
      </c>
      <c r="H26" s="7">
        <v>19.002480195853</v>
      </c>
      <c r="I26" s="2"/>
    </row>
    <row r="27" spans="3:9" x14ac:dyDescent="0.3">
      <c r="C27" s="2"/>
      <c r="D27" s="7"/>
      <c r="E27" s="7"/>
      <c r="F27" s="7"/>
      <c r="G27" s="7"/>
      <c r="H27" s="7"/>
      <c r="I27" s="2"/>
    </row>
    <row r="28" spans="3:9" x14ac:dyDescent="0.3">
      <c r="C28" s="2" t="s">
        <v>19</v>
      </c>
      <c r="D28" s="7">
        <v>4.5855509937000001E-2</v>
      </c>
      <c r="E28" s="7">
        <v>5.3340500976000002E-2</v>
      </c>
      <c r="F28" s="7">
        <v>-0.5</v>
      </c>
      <c r="G28" s="7">
        <v>1.27879091161</v>
      </c>
      <c r="H28" s="7">
        <v>1.27879091161</v>
      </c>
      <c r="I28" s="2"/>
    </row>
    <row r="29" spans="3:9" x14ac:dyDescent="0.3">
      <c r="C29" s="2" t="s">
        <v>20</v>
      </c>
      <c r="D29" s="7">
        <v>5.5166280283619997</v>
      </c>
      <c r="E29" s="7">
        <v>-3.9</v>
      </c>
      <c r="F29" s="7">
        <v>0.341452980997</v>
      </c>
      <c r="G29" s="7">
        <v>5.4050271222450004</v>
      </c>
      <c r="H29" s="7">
        <v>7.7782697724299998</v>
      </c>
      <c r="I29" s="2"/>
    </row>
    <row r="30" spans="3:9" x14ac:dyDescent="0.3">
      <c r="C30" s="2" t="s">
        <v>21</v>
      </c>
      <c r="D30" s="7">
        <v>131.71114665867901</v>
      </c>
      <c r="E30" s="7">
        <v>222.47797975863401</v>
      </c>
      <c r="F30" s="7">
        <v>301.74862226476398</v>
      </c>
      <c r="G30" s="7">
        <v>188.06280793662401</v>
      </c>
      <c r="H30" s="7">
        <v>298.97214634159099</v>
      </c>
      <c r="I30" s="2"/>
    </row>
    <row r="31" spans="3:9" x14ac:dyDescent="0.3">
      <c r="C31" s="2"/>
      <c r="D31" s="7"/>
      <c r="E31" s="7"/>
      <c r="F31" s="7"/>
      <c r="G31" s="7"/>
      <c r="H31" s="7"/>
      <c r="I31" s="2"/>
    </row>
    <row r="32" spans="3:9" x14ac:dyDescent="0.3">
      <c r="C32" s="2" t="s">
        <v>22</v>
      </c>
      <c r="D32" s="7" t="s">
        <v>35</v>
      </c>
      <c r="E32" s="7" t="s">
        <v>35</v>
      </c>
      <c r="F32" s="7" t="s">
        <v>35</v>
      </c>
      <c r="G32" s="7" t="s">
        <v>35</v>
      </c>
      <c r="H32" s="7" t="s">
        <v>35</v>
      </c>
      <c r="I32" s="2"/>
    </row>
    <row r="33" spans="3:9" x14ac:dyDescent="0.3">
      <c r="C33" s="2" t="s">
        <v>23</v>
      </c>
      <c r="D33" s="7">
        <v>-8.4</v>
      </c>
      <c r="E33" s="7">
        <v>1.081149192849</v>
      </c>
      <c r="F33" s="7">
        <v>-11.6</v>
      </c>
      <c r="G33" s="7">
        <v>4.7835006844779997</v>
      </c>
      <c r="H33" s="7">
        <v>-5.5</v>
      </c>
      <c r="I33" s="2"/>
    </row>
    <row r="34" spans="3:9" x14ac:dyDescent="0.3">
      <c r="C34" s="2" t="s">
        <v>24</v>
      </c>
      <c r="D34" s="7">
        <v>-12.2</v>
      </c>
      <c r="E34" s="7">
        <v>-9.8000000000000007</v>
      </c>
      <c r="F34" s="7">
        <v>-9.4</v>
      </c>
      <c r="G34" s="7">
        <v>-5.7</v>
      </c>
      <c r="H34" s="7">
        <v>-7.6</v>
      </c>
      <c r="I34" s="2"/>
    </row>
    <row r="35" spans="3:9" x14ac:dyDescent="0.3">
      <c r="C35" s="2" t="s">
        <v>25</v>
      </c>
      <c r="D35" s="7" t="s">
        <v>35</v>
      </c>
      <c r="E35" s="7" t="s">
        <v>35</v>
      </c>
      <c r="F35" s="7" t="s">
        <v>35</v>
      </c>
      <c r="G35" s="7" t="s">
        <v>35</v>
      </c>
      <c r="H35" s="7">
        <v>5.6999745904200001</v>
      </c>
      <c r="I35" s="2"/>
    </row>
    <row r="36" spans="3:9" x14ac:dyDescent="0.3">
      <c r="C36" s="2" t="s">
        <v>26</v>
      </c>
      <c r="D36" s="7">
        <v>3.9903554454129999</v>
      </c>
      <c r="E36" s="7">
        <v>10.866253517037</v>
      </c>
      <c r="F36" s="7">
        <v>12.730589079257999</v>
      </c>
      <c r="G36" s="7">
        <v>21.946300400904999</v>
      </c>
      <c r="H36" s="7">
        <v>32.189173586510002</v>
      </c>
      <c r="I36" s="2"/>
    </row>
    <row r="37" spans="3:9" x14ac:dyDescent="0.3">
      <c r="C37" s="2" t="s">
        <v>27</v>
      </c>
      <c r="D37" s="7">
        <v>115.067473391741</v>
      </c>
      <c r="E37" s="7">
        <v>224.62765720687199</v>
      </c>
      <c r="F37" s="7">
        <v>293.41853121521501</v>
      </c>
      <c r="G37" s="7">
        <v>209.11747279672301</v>
      </c>
      <c r="H37" s="7">
        <v>323.79969118133403</v>
      </c>
      <c r="I37" s="2"/>
    </row>
    <row r="38" spans="3:9" x14ac:dyDescent="0.3">
      <c r="C38" s="2"/>
      <c r="D38" s="7"/>
      <c r="E38" s="7"/>
      <c r="F38" s="7"/>
      <c r="G38" s="7"/>
      <c r="H38" s="7"/>
      <c r="I38" s="2"/>
    </row>
    <row r="39" spans="3:9" x14ac:dyDescent="0.3">
      <c r="C39" s="2" t="s">
        <v>28</v>
      </c>
      <c r="D39" s="7">
        <v>28.467300793755001</v>
      </c>
      <c r="E39" s="7">
        <v>49.466677453292</v>
      </c>
      <c r="F39" s="7">
        <v>50.291765196486999</v>
      </c>
      <c r="G39" s="7">
        <v>65.175526644024998</v>
      </c>
      <c r="H39" s="7">
        <v>67.653507791980005</v>
      </c>
      <c r="I39" s="2"/>
    </row>
    <row r="40" spans="3:9" x14ac:dyDescent="0.3">
      <c r="C40" s="2" t="s">
        <v>29</v>
      </c>
      <c r="D40" s="7">
        <v>86.600172597984994</v>
      </c>
      <c r="E40" s="7">
        <v>175.16097975357999</v>
      </c>
      <c r="F40" s="7">
        <v>243.12676601872801</v>
      </c>
      <c r="G40" s="7">
        <v>143.94194615269799</v>
      </c>
      <c r="H40" s="7">
        <v>256.14618338935401</v>
      </c>
      <c r="I40" s="2"/>
    </row>
    <row r="41" spans="3:9" x14ac:dyDescent="0.3">
      <c r="C41" s="2"/>
      <c r="D41" s="7"/>
      <c r="E41" s="7"/>
      <c r="F41" s="7"/>
      <c r="G41" s="7"/>
      <c r="H41" s="7"/>
      <c r="I41" s="2"/>
    </row>
    <row r="42" spans="3:9" x14ac:dyDescent="0.3">
      <c r="C42" s="2" t="s">
        <v>30</v>
      </c>
      <c r="D42" s="7" t="s">
        <v>35</v>
      </c>
      <c r="E42" s="7" t="s">
        <v>35</v>
      </c>
      <c r="F42" s="7" t="s">
        <v>35</v>
      </c>
      <c r="G42" s="7" t="s">
        <v>35</v>
      </c>
      <c r="H42" s="7" t="s">
        <v>35</v>
      </c>
      <c r="I42" s="2"/>
    </row>
    <row r="43" spans="3:9" x14ac:dyDescent="0.3">
      <c r="C43" s="2" t="s">
        <v>31</v>
      </c>
      <c r="D43" s="7" t="s">
        <v>35</v>
      </c>
      <c r="E43" s="7" t="s">
        <v>35</v>
      </c>
      <c r="F43" s="7" t="s">
        <v>35</v>
      </c>
      <c r="G43" s="7" t="s">
        <v>35</v>
      </c>
      <c r="H43" s="7" t="s">
        <v>35</v>
      </c>
      <c r="I43" s="2"/>
    </row>
    <row r="44" spans="3:9" x14ac:dyDescent="0.3">
      <c r="C44" s="2" t="s">
        <v>32</v>
      </c>
      <c r="D44" s="7">
        <v>86.600172597984994</v>
      </c>
      <c r="E44" s="7">
        <v>175.16097975357999</v>
      </c>
      <c r="F44" s="7">
        <v>243.12676601872801</v>
      </c>
      <c r="G44" s="7">
        <v>143.94194615269799</v>
      </c>
      <c r="H44" s="7">
        <v>256.14618338935401</v>
      </c>
      <c r="I44" s="2"/>
    </row>
    <row r="45" spans="3:9" x14ac:dyDescent="0.3">
      <c r="C45" s="2"/>
      <c r="D45" s="7"/>
      <c r="E45" s="7"/>
      <c r="F45" s="7"/>
      <c r="G45" s="7"/>
      <c r="H45" s="7"/>
      <c r="I45" s="2"/>
    </row>
    <row r="46" spans="3:9" x14ac:dyDescent="0.3">
      <c r="C46" s="2" t="s">
        <v>33</v>
      </c>
      <c r="D46" s="7">
        <v>0.75886812199700004</v>
      </c>
      <c r="E46" s="7">
        <v>4.0813173167560004</v>
      </c>
      <c r="F46" s="7">
        <v>19.067155049981</v>
      </c>
      <c r="G46" s="7">
        <v>69.697911615739002</v>
      </c>
      <c r="H46" s="7">
        <v>32.608971686578002</v>
      </c>
      <c r="I46" s="2"/>
    </row>
    <row r="47" spans="3:9" x14ac:dyDescent="0.3">
      <c r="C47" s="2" t="s">
        <v>34</v>
      </c>
      <c r="D47" s="7">
        <v>87.359040719982005</v>
      </c>
      <c r="E47" s="7">
        <v>179.242297070337</v>
      </c>
      <c r="F47" s="7">
        <v>262.19392106870902</v>
      </c>
      <c r="G47" s="7">
        <v>213.639857768437</v>
      </c>
      <c r="H47" s="7">
        <v>288.75515507593201</v>
      </c>
      <c r="I47" s="2"/>
    </row>
  </sheetData>
  <mergeCells count="2">
    <mergeCell ref="D3:H3"/>
    <mergeCell ref="D4:H4"/>
  </mergeCells>
  <phoneticPr fontId="1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I63"/>
  <sheetViews>
    <sheetView showGridLines="0" workbookViewId="0">
      <selection activeCell="D27" sqref="D27"/>
    </sheetView>
  </sheetViews>
  <sheetFormatPr defaultRowHeight="14" x14ac:dyDescent="0.3"/>
  <cols>
    <col min="3" max="3" width="32.83203125" bestFit="1" customWidth="1"/>
    <col min="4" max="6" width="9.83203125" bestFit="1" customWidth="1"/>
    <col min="7" max="8" width="10.75" bestFit="1" customWidth="1"/>
  </cols>
  <sheetData>
    <row r="1" spans="3:9" ht="14.5" thickBot="1" x14ac:dyDescent="0.35"/>
    <row r="2" spans="3:9" ht="19" thickTop="1" x14ac:dyDescent="0.3">
      <c r="C2" s="5" t="s">
        <v>36</v>
      </c>
      <c r="D2" s="5"/>
      <c r="E2" s="6"/>
      <c r="F2" s="6"/>
      <c r="G2" s="6"/>
      <c r="H2" s="6"/>
    </row>
    <row r="3" spans="3:9" x14ac:dyDescent="0.3">
      <c r="C3" s="1"/>
      <c r="D3" s="20" t="s">
        <v>1</v>
      </c>
      <c r="E3" s="20"/>
      <c r="F3" s="20"/>
      <c r="G3" s="20"/>
      <c r="H3" s="20"/>
      <c r="I3" s="15"/>
    </row>
    <row r="4" spans="3:9" x14ac:dyDescent="0.3">
      <c r="C4" s="1"/>
      <c r="D4" s="21" t="s">
        <v>2</v>
      </c>
      <c r="E4" s="21"/>
      <c r="F4" s="21"/>
      <c r="G4" s="21"/>
      <c r="H4" s="21"/>
      <c r="I4" s="15"/>
    </row>
    <row r="5" spans="3:9" x14ac:dyDescent="0.3">
      <c r="C5" s="3" t="s">
        <v>3</v>
      </c>
      <c r="D5" s="4">
        <v>42369</v>
      </c>
      <c r="E5" s="4">
        <f>EOMONTH(D5,12)</f>
        <v>42735</v>
      </c>
      <c r="F5" s="4">
        <f>EOMONTH(E5,12)</f>
        <v>43100</v>
      </c>
      <c r="G5" s="4">
        <f>EOMONTH(F5,12)</f>
        <v>43465</v>
      </c>
      <c r="H5" s="4">
        <f>EOMONTH(G5,12)</f>
        <v>43830</v>
      </c>
      <c r="I5" s="2"/>
    </row>
    <row r="6" spans="3:9" x14ac:dyDescent="0.3">
      <c r="C6" s="2"/>
      <c r="D6" s="2"/>
      <c r="E6" s="2"/>
      <c r="F6" s="2"/>
      <c r="G6" s="2"/>
      <c r="H6" s="2"/>
      <c r="I6" s="2"/>
    </row>
    <row r="7" spans="3:9" s="9" customFormat="1" x14ac:dyDescent="0.3">
      <c r="C7" s="8" t="s">
        <v>37</v>
      </c>
      <c r="I7" s="8"/>
    </row>
    <row r="8" spans="3:9" x14ac:dyDescent="0.3">
      <c r="C8" s="2" t="s">
        <v>38</v>
      </c>
      <c r="D8" s="7">
        <v>619.63372952163695</v>
      </c>
      <c r="E8" s="7">
        <v>1168.6029281946569</v>
      </c>
      <c r="F8" s="7">
        <v>664.98127937710797</v>
      </c>
      <c r="G8" s="7">
        <v>682.98279120892903</v>
      </c>
      <c r="H8" s="7">
        <v>894.94479064163295</v>
      </c>
      <c r="I8" s="2"/>
    </row>
    <row r="9" spans="3:9" x14ac:dyDescent="0.3">
      <c r="C9" s="2" t="s">
        <v>39</v>
      </c>
      <c r="D9" s="7">
        <v>147.78040729599999</v>
      </c>
      <c r="E9" s="7">
        <v>277.23258048399998</v>
      </c>
      <c r="F9" s="7">
        <v>487.05333865156001</v>
      </c>
      <c r="G9" s="7">
        <v>158.307452246976</v>
      </c>
      <c r="H9" s="7">
        <v>0</v>
      </c>
      <c r="I9" s="2"/>
    </row>
    <row r="10" spans="3:9" x14ac:dyDescent="0.3">
      <c r="C10" s="2" t="s">
        <v>40</v>
      </c>
      <c r="D10" s="13">
        <v>11.771637686809999</v>
      </c>
      <c r="E10" s="13">
        <v>207.92712196462301</v>
      </c>
      <c r="F10" s="13">
        <v>269.93533940092101</v>
      </c>
      <c r="G10" s="13">
        <v>455.62376415165801</v>
      </c>
      <c r="H10" s="13">
        <v>151.537261183194</v>
      </c>
      <c r="I10" s="2"/>
    </row>
    <row r="11" spans="3:9" s="9" customFormat="1" x14ac:dyDescent="0.3">
      <c r="C11" s="8" t="s">
        <v>41</v>
      </c>
      <c r="D11" s="10">
        <v>779.18577450444695</v>
      </c>
      <c r="E11" s="10">
        <v>1653.7626306432801</v>
      </c>
      <c r="F11" s="10">
        <v>1421.9699574295901</v>
      </c>
      <c r="G11" s="10">
        <v>1296.9140076075639</v>
      </c>
      <c r="H11" s="10">
        <v>1046.4820518248271</v>
      </c>
      <c r="I11" s="8"/>
    </row>
    <row r="12" spans="3:9" x14ac:dyDescent="0.3">
      <c r="C12" s="2"/>
      <c r="D12" s="7"/>
      <c r="E12" s="7"/>
      <c r="F12" s="7"/>
      <c r="G12" s="7"/>
      <c r="H12" s="7"/>
      <c r="I12" s="2"/>
    </row>
    <row r="13" spans="3:9" x14ac:dyDescent="0.3">
      <c r="C13" s="2" t="s">
        <v>42</v>
      </c>
      <c r="D13" s="7">
        <v>14.655145734719</v>
      </c>
      <c r="E13" s="7">
        <v>70.268532898597996</v>
      </c>
      <c r="F13" s="7">
        <v>141.43585930716401</v>
      </c>
      <c r="G13" s="7">
        <v>300.90788134373997</v>
      </c>
      <c r="H13" s="7">
        <v>470.86776170086802</v>
      </c>
      <c r="I13" s="2"/>
    </row>
    <row r="14" spans="3:9" x14ac:dyDescent="0.3">
      <c r="C14" s="2" t="s">
        <v>43</v>
      </c>
      <c r="D14" s="7">
        <v>112.63243818263599</v>
      </c>
      <c r="E14" s="7">
        <v>176.60917304901201</v>
      </c>
      <c r="F14" s="7">
        <v>120.148910056771</v>
      </c>
      <c r="G14" s="7">
        <v>120.43694085348</v>
      </c>
      <c r="H14" s="7">
        <v>133.06361360779999</v>
      </c>
      <c r="I14" s="2"/>
    </row>
    <row r="15" spans="3:9" x14ac:dyDescent="0.3">
      <c r="C15" s="2" t="s">
        <v>44</v>
      </c>
      <c r="D15" s="13">
        <v>0</v>
      </c>
      <c r="E15" s="13">
        <v>0</v>
      </c>
      <c r="F15" s="13">
        <v>45.921200348046</v>
      </c>
      <c r="G15" s="13">
        <v>75.796279382174006</v>
      </c>
      <c r="H15" s="13">
        <v>175.16357572425099</v>
      </c>
      <c r="I15" s="2"/>
    </row>
    <row r="16" spans="3:9" s="9" customFormat="1" x14ac:dyDescent="0.3">
      <c r="C16" s="8" t="s">
        <v>45</v>
      </c>
      <c r="D16" s="10">
        <v>127.28758391735499</v>
      </c>
      <c r="E16" s="10">
        <v>246.87770594761</v>
      </c>
      <c r="F16" s="10">
        <v>307.50596971198098</v>
      </c>
      <c r="G16" s="10">
        <v>497.14110157939399</v>
      </c>
      <c r="H16" s="10">
        <v>779.09495103291795</v>
      </c>
      <c r="I16" s="8"/>
    </row>
    <row r="17" spans="3:9" x14ac:dyDescent="0.3">
      <c r="C17" s="2"/>
      <c r="D17" s="7"/>
      <c r="E17" s="7"/>
      <c r="F17" s="7"/>
      <c r="G17" s="7"/>
      <c r="H17" s="7"/>
      <c r="I17" s="2"/>
    </row>
    <row r="18" spans="3:9" x14ac:dyDescent="0.3">
      <c r="C18" s="2" t="s">
        <v>46</v>
      </c>
      <c r="D18" s="7">
        <v>613.35542915145902</v>
      </c>
      <c r="E18" s="7">
        <v>776.21123993126605</v>
      </c>
      <c r="F18" s="7">
        <v>805.59340434406499</v>
      </c>
      <c r="G18" s="7">
        <v>1171.6894928721299</v>
      </c>
      <c r="H18" s="7">
        <v>1122.1611805981861</v>
      </c>
      <c r="I18" s="2"/>
    </row>
    <row r="19" spans="3:9" x14ac:dyDescent="0.3">
      <c r="C19" s="2" t="s">
        <v>47</v>
      </c>
      <c r="D19" s="7">
        <v>0</v>
      </c>
      <c r="E19" s="7">
        <v>6.1984067319999997E-3</v>
      </c>
      <c r="F19" s="7">
        <v>1.41863418E-4</v>
      </c>
      <c r="G19" s="7">
        <v>5.7051607591000003E-2</v>
      </c>
      <c r="H19" s="7">
        <v>0</v>
      </c>
      <c r="I19" s="2"/>
    </row>
    <row r="20" spans="3:9" x14ac:dyDescent="0.3">
      <c r="C20" s="2" t="s">
        <v>48</v>
      </c>
      <c r="D20" s="13">
        <v>201.93031960238901</v>
      </c>
      <c r="E20" s="13">
        <v>291.20987625163599</v>
      </c>
      <c r="F20" s="13">
        <v>399.83374620819501</v>
      </c>
      <c r="G20" s="13">
        <v>491.01923340891199</v>
      </c>
      <c r="H20" s="13">
        <v>631.61850220201802</v>
      </c>
      <c r="I20" s="2"/>
    </row>
    <row r="21" spans="3:9" s="9" customFormat="1" x14ac:dyDescent="0.3">
      <c r="C21" s="8" t="s">
        <v>49</v>
      </c>
      <c r="D21" s="10">
        <v>1721.7591071756499</v>
      </c>
      <c r="E21" s="10">
        <v>2968.067651180525</v>
      </c>
      <c r="F21" s="10">
        <v>2934.903219557249</v>
      </c>
      <c r="G21" s="10">
        <v>3456.8208870755911</v>
      </c>
      <c r="H21" s="10">
        <v>3579.3566856579491</v>
      </c>
      <c r="I21" s="8"/>
    </row>
    <row r="22" spans="3:9" x14ac:dyDescent="0.3">
      <c r="C22" s="2"/>
      <c r="D22" s="7"/>
      <c r="E22" s="7"/>
      <c r="F22" s="7"/>
      <c r="G22" s="7"/>
      <c r="H22" s="7"/>
      <c r="I22" s="2"/>
    </row>
    <row r="23" spans="3:9" x14ac:dyDescent="0.3">
      <c r="C23" s="2" t="s">
        <v>50</v>
      </c>
      <c r="D23" s="7">
        <v>722.77776357584503</v>
      </c>
      <c r="E23" s="7">
        <v>779.78071403468095</v>
      </c>
      <c r="F23" s="7">
        <v>922.85675589977495</v>
      </c>
      <c r="G23" s="7">
        <v>1086.5660933478571</v>
      </c>
      <c r="H23" s="7">
        <v>1200</v>
      </c>
      <c r="I23" s="2"/>
    </row>
    <row r="24" spans="3:9" x14ac:dyDescent="0.3">
      <c r="C24" s="2" t="s">
        <v>51</v>
      </c>
      <c r="D24" s="7">
        <v>-234.5</v>
      </c>
      <c r="E24" s="7">
        <v>-284.3</v>
      </c>
      <c r="F24" s="7">
        <v>-331.3</v>
      </c>
      <c r="G24" s="7">
        <v>-393.4</v>
      </c>
      <c r="H24" s="7">
        <v>-475.99631106691902</v>
      </c>
      <c r="I24" s="2"/>
    </row>
    <row r="25" spans="3:9" s="9" customFormat="1" x14ac:dyDescent="0.3">
      <c r="C25" s="8" t="s">
        <v>52</v>
      </c>
      <c r="D25" s="10">
        <v>488.325210005369</v>
      </c>
      <c r="E25" s="10">
        <v>495.46123002424503</v>
      </c>
      <c r="F25" s="10">
        <v>591.56728250540505</v>
      </c>
      <c r="G25" s="10">
        <v>693.19806005353303</v>
      </c>
      <c r="H25" s="10">
        <v>724.00368893308098</v>
      </c>
      <c r="I25" s="8"/>
    </row>
    <row r="26" spans="3:9" x14ac:dyDescent="0.3">
      <c r="C26" s="2"/>
      <c r="D26" s="7"/>
      <c r="E26" s="7"/>
      <c r="F26" s="7"/>
      <c r="G26" s="7"/>
      <c r="H26" s="7"/>
      <c r="I26" s="2"/>
    </row>
    <row r="27" spans="3:9" x14ac:dyDescent="0.3">
      <c r="C27" s="2" t="s">
        <v>53</v>
      </c>
      <c r="D27" s="7">
        <v>282.204755906939</v>
      </c>
      <c r="E27" s="7">
        <v>286.590174418115</v>
      </c>
      <c r="F27" s="7">
        <v>623.89919767799995</v>
      </c>
      <c r="G27" s="7">
        <v>917.53895847200499</v>
      </c>
      <c r="H27" s="7">
        <v>1470.0687733716441</v>
      </c>
      <c r="I27" s="2"/>
    </row>
    <row r="28" spans="3:9" x14ac:dyDescent="0.3">
      <c r="C28" s="2" t="s">
        <v>54</v>
      </c>
      <c r="D28" s="7">
        <v>0.52839837119599997</v>
      </c>
      <c r="E28" s="7">
        <v>0.52839837119599997</v>
      </c>
      <c r="F28" s="7">
        <v>0.52839837119599997</v>
      </c>
      <c r="G28" s="7">
        <v>0.52839837119599997</v>
      </c>
      <c r="H28" s="7">
        <v>35.930042655858998</v>
      </c>
      <c r="I28" s="2"/>
    </row>
    <row r="29" spans="3:9" x14ac:dyDescent="0.3">
      <c r="C29" s="2" t="s">
        <v>55</v>
      </c>
      <c r="D29" s="7">
        <v>86.594848029502003</v>
      </c>
      <c r="E29" s="7">
        <v>90.776695277390004</v>
      </c>
      <c r="F29" s="7">
        <v>92.089623607402004</v>
      </c>
      <c r="G29" s="7">
        <v>90.216358442933995</v>
      </c>
      <c r="H29" s="7">
        <v>105.18545297351</v>
      </c>
      <c r="I29" s="2"/>
    </row>
    <row r="30" spans="3:9" x14ac:dyDescent="0.3">
      <c r="C30" s="2" t="s">
        <v>56</v>
      </c>
      <c r="D30" s="7" t="s">
        <v>35</v>
      </c>
      <c r="E30" s="7" t="s">
        <v>35</v>
      </c>
      <c r="F30" s="7">
        <v>4.7620937399900001</v>
      </c>
      <c r="G30" s="7">
        <v>4.2229504054689997</v>
      </c>
      <c r="H30" s="7">
        <v>31.875856898255002</v>
      </c>
      <c r="I30" s="2"/>
    </row>
    <row r="31" spans="3:9" x14ac:dyDescent="0.3">
      <c r="C31" s="2" t="s">
        <v>57</v>
      </c>
      <c r="D31" s="7">
        <v>10.880253257243</v>
      </c>
      <c r="E31" s="7">
        <v>8.5861992578479995</v>
      </c>
      <c r="F31" s="7">
        <v>23.872505731535</v>
      </c>
      <c r="G31" s="7">
        <v>29.252523473231001</v>
      </c>
      <c r="H31" s="7">
        <v>43.357319240648003</v>
      </c>
      <c r="I31" s="2"/>
    </row>
    <row r="32" spans="3:9" x14ac:dyDescent="0.3">
      <c r="C32" s="2" t="s">
        <v>58</v>
      </c>
      <c r="D32" s="7">
        <v>320.27905662641302</v>
      </c>
      <c r="E32" s="7">
        <v>345.44666929446799</v>
      </c>
      <c r="F32" s="7">
        <v>420.66424363232397</v>
      </c>
      <c r="G32" s="7">
        <v>477.07940516993</v>
      </c>
      <c r="H32" s="7">
        <v>490.46773078329699</v>
      </c>
      <c r="I32" s="2"/>
    </row>
    <row r="33" spans="3:9" x14ac:dyDescent="0.3">
      <c r="C33" s="2" t="s">
        <v>59</v>
      </c>
      <c r="D33" s="13">
        <v>19.651774341244</v>
      </c>
      <c r="E33" s="13">
        <v>52.972032755222997</v>
      </c>
      <c r="F33" s="13">
        <v>51.474138195662</v>
      </c>
      <c r="G33" s="13">
        <v>49.982201899670002</v>
      </c>
      <c r="H33" s="13">
        <v>48.859490044536003</v>
      </c>
      <c r="I33" s="2"/>
    </row>
    <row r="34" spans="3:9" s="9" customFormat="1" x14ac:dyDescent="0.3">
      <c r="C34" s="8" t="s">
        <v>60</v>
      </c>
      <c r="D34" s="10">
        <v>2930.2234037135549</v>
      </c>
      <c r="E34" s="10">
        <v>4248.4290505790086</v>
      </c>
      <c r="F34" s="10">
        <v>4743.7607030187628</v>
      </c>
      <c r="G34" s="10">
        <v>5718.83974336356</v>
      </c>
      <c r="H34" s="10">
        <v>6529.1050405587794</v>
      </c>
      <c r="I34" s="8"/>
    </row>
    <row r="35" spans="3:9" x14ac:dyDescent="0.3">
      <c r="C35" s="2"/>
      <c r="D35" s="7"/>
      <c r="E35" s="7"/>
      <c r="F35" s="7"/>
      <c r="G35" s="7"/>
      <c r="H35" s="7"/>
      <c r="I35" s="2"/>
    </row>
    <row r="36" spans="3:9" s="9" customFormat="1" x14ac:dyDescent="0.3">
      <c r="C36" s="8" t="s">
        <v>61</v>
      </c>
      <c r="D36" s="10"/>
      <c r="E36" s="10"/>
      <c r="F36" s="10"/>
      <c r="G36" s="10"/>
      <c r="H36" s="10"/>
      <c r="I36" s="8"/>
    </row>
    <row r="37" spans="3:9" x14ac:dyDescent="0.3">
      <c r="C37" s="2" t="s">
        <v>62</v>
      </c>
      <c r="D37" s="7">
        <v>750.59542646158195</v>
      </c>
      <c r="E37" s="7">
        <v>937.39572660727401</v>
      </c>
      <c r="F37" s="7">
        <v>1095.5638181779329</v>
      </c>
      <c r="G37" s="7">
        <v>1402.2042751337999</v>
      </c>
      <c r="H37" s="7">
        <v>1414.627916225362</v>
      </c>
      <c r="I37" s="2"/>
    </row>
    <row r="38" spans="3:9" x14ac:dyDescent="0.3">
      <c r="C38" s="2" t="s">
        <v>63</v>
      </c>
      <c r="D38" s="7">
        <v>102.425063755845</v>
      </c>
      <c r="E38" s="7">
        <v>137.51589120793199</v>
      </c>
      <c r="F38" s="7">
        <v>151.65497044235701</v>
      </c>
      <c r="G38" s="7">
        <v>284.17646793378998</v>
      </c>
      <c r="H38" s="7">
        <v>88.819464864552998</v>
      </c>
      <c r="I38" s="2"/>
    </row>
    <row r="39" spans="3:9" x14ac:dyDescent="0.3">
      <c r="C39" s="2" t="s">
        <v>64</v>
      </c>
      <c r="D39" s="7">
        <v>0</v>
      </c>
      <c r="E39" s="7">
        <v>0</v>
      </c>
      <c r="F39" s="7">
        <v>0</v>
      </c>
      <c r="G39" s="7">
        <v>532.52900676000002</v>
      </c>
      <c r="H39" s="7">
        <v>1024.04895049536</v>
      </c>
      <c r="I39" s="2"/>
    </row>
    <row r="40" spans="3:9" x14ac:dyDescent="0.3">
      <c r="C40" s="2" t="s">
        <v>65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2"/>
    </row>
    <row r="41" spans="3:9" x14ac:dyDescent="0.3">
      <c r="C41" s="2" t="s">
        <v>66</v>
      </c>
      <c r="D41" s="7">
        <v>12.138155177374999</v>
      </c>
      <c r="E41" s="7">
        <v>17.390318765854001</v>
      </c>
      <c r="F41" s="7">
        <v>29.748987133404</v>
      </c>
      <c r="G41" s="7">
        <v>22.572523629058999</v>
      </c>
      <c r="H41" s="7">
        <v>47.901358371534997</v>
      </c>
      <c r="I41" s="2"/>
    </row>
    <row r="42" spans="3:9" x14ac:dyDescent="0.3">
      <c r="C42" s="2" t="s">
        <v>67</v>
      </c>
      <c r="D42" s="7">
        <v>153.91199780093399</v>
      </c>
      <c r="E42" s="7">
        <v>191.55027214004701</v>
      </c>
      <c r="F42" s="7">
        <v>225.62638606273899</v>
      </c>
      <c r="G42" s="7">
        <v>288.82791917555801</v>
      </c>
      <c r="H42" s="7" t="s">
        <v>35</v>
      </c>
      <c r="I42" s="2"/>
    </row>
    <row r="43" spans="3:9" x14ac:dyDescent="0.3">
      <c r="C43" s="2" t="s">
        <v>68</v>
      </c>
      <c r="D43" s="13">
        <v>125.263072288909</v>
      </c>
      <c r="E43" s="13">
        <v>166.45814177862101</v>
      </c>
      <c r="F43" s="13">
        <v>274.11641238915598</v>
      </c>
      <c r="G43" s="13">
        <v>348.88497688538001</v>
      </c>
      <c r="H43" s="13">
        <v>913.70695738180098</v>
      </c>
      <c r="I43" s="2"/>
    </row>
    <row r="44" spans="3:9" s="9" customFormat="1" x14ac:dyDescent="0.3">
      <c r="C44" s="8" t="s">
        <v>69</v>
      </c>
      <c r="D44" s="10">
        <v>1144.3337154846449</v>
      </c>
      <c r="E44" s="10">
        <v>1450.310350499728</v>
      </c>
      <c r="F44" s="10">
        <v>1776.710574205589</v>
      </c>
      <c r="G44" s="10">
        <v>2879.1951695175871</v>
      </c>
      <c r="H44" s="10">
        <v>3489.1046473386109</v>
      </c>
      <c r="I44" s="8"/>
    </row>
    <row r="45" spans="3:9" x14ac:dyDescent="0.3">
      <c r="C45" s="2"/>
      <c r="D45" s="7"/>
      <c r="E45" s="7"/>
      <c r="F45" s="7"/>
      <c r="G45" s="7"/>
      <c r="H45" s="7"/>
      <c r="I45" s="2"/>
    </row>
    <row r="46" spans="3:9" x14ac:dyDescent="0.3">
      <c r="C46" s="2" t="s">
        <v>70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2"/>
    </row>
    <row r="47" spans="3:9" x14ac:dyDescent="0.3">
      <c r="C47" s="2" t="s">
        <v>71</v>
      </c>
      <c r="D47" s="7">
        <v>5.5512033039480002</v>
      </c>
      <c r="E47" s="7">
        <v>13.499209409283999</v>
      </c>
      <c r="F47" s="7">
        <v>13.991538681657</v>
      </c>
      <c r="G47" s="7">
        <v>15.980968338218</v>
      </c>
      <c r="H47" s="7">
        <v>19.505175455623</v>
      </c>
      <c r="I47" s="2"/>
    </row>
    <row r="48" spans="3:9" x14ac:dyDescent="0.3">
      <c r="C48" t="s">
        <v>72</v>
      </c>
      <c r="D48" s="7">
        <v>7.0910672105480002</v>
      </c>
      <c r="E48" s="7">
        <v>7.319505702332</v>
      </c>
      <c r="F48" s="7">
        <v>6.4766032042179997</v>
      </c>
      <c r="G48" s="7">
        <v>18.341766983345</v>
      </c>
      <c r="H48" s="7">
        <v>30.472039432568</v>
      </c>
    </row>
    <row r="49" spans="3:8" x14ac:dyDescent="0.3">
      <c r="C49" t="s">
        <v>73</v>
      </c>
      <c r="D49" s="14">
        <v>0.86553858882199997</v>
      </c>
      <c r="E49" s="14">
        <v>0.44305258827999999</v>
      </c>
      <c r="F49" s="14">
        <v>1.3577906517039999</v>
      </c>
      <c r="G49" s="14">
        <v>0.91774865627199997</v>
      </c>
      <c r="H49" s="14">
        <v>0</v>
      </c>
    </row>
    <row r="50" spans="3:8" s="9" customFormat="1" x14ac:dyDescent="0.3">
      <c r="C50" s="9" t="s">
        <v>74</v>
      </c>
      <c r="D50" s="12">
        <v>1157.841524587963</v>
      </c>
      <c r="E50" s="12">
        <v>1471.572118199625</v>
      </c>
      <c r="F50" s="12">
        <v>1798.536506743168</v>
      </c>
      <c r="G50" s="12">
        <v>2914.4356534954218</v>
      </c>
      <c r="H50" s="12">
        <v>3539.0818622268021</v>
      </c>
    </row>
    <row r="51" spans="3:8" x14ac:dyDescent="0.3">
      <c r="D51" s="11"/>
      <c r="E51" s="11"/>
      <c r="F51" s="11"/>
      <c r="G51" s="11"/>
      <c r="H51" s="11"/>
    </row>
    <row r="52" spans="3:8" x14ac:dyDescent="0.3">
      <c r="C52" t="s">
        <v>75</v>
      </c>
      <c r="D52" s="11">
        <v>587.01381126115905</v>
      </c>
      <c r="E52" s="11">
        <v>1381.1785042296631</v>
      </c>
      <c r="F52" s="11">
        <v>1381.1785042296631</v>
      </c>
      <c r="G52" s="11">
        <v>1381.1785042296631</v>
      </c>
      <c r="H52" s="11">
        <v>1381.1785042296631</v>
      </c>
    </row>
    <row r="53" spans="3:8" x14ac:dyDescent="0.3">
      <c r="C53" t="s">
        <v>76</v>
      </c>
      <c r="D53" s="11">
        <v>819.05362195061105</v>
      </c>
      <c r="E53" s="11">
        <v>939.70445199727999</v>
      </c>
      <c r="F53" s="11">
        <v>958.11778452919395</v>
      </c>
      <c r="G53" s="11">
        <v>1090.6382194160001</v>
      </c>
      <c r="H53" s="11">
        <v>1100.202896851461</v>
      </c>
    </row>
    <row r="54" spans="3:8" x14ac:dyDescent="0.3">
      <c r="C54" t="s">
        <v>77</v>
      </c>
      <c r="D54" s="11">
        <v>358.58945501909301</v>
      </c>
      <c r="E54" s="11">
        <v>449.77968014048503</v>
      </c>
      <c r="F54" s="11">
        <v>546.23218026291204</v>
      </c>
      <c r="G54" s="11">
        <v>556.29618417098698</v>
      </c>
      <c r="H54" s="11">
        <v>625.76703436588502</v>
      </c>
    </row>
    <row r="55" spans="3:8" x14ac:dyDescent="0.3">
      <c r="C55" t="s">
        <v>78</v>
      </c>
      <c r="D55" s="11">
        <v>0</v>
      </c>
      <c r="E55" s="11">
        <v>0</v>
      </c>
      <c r="F55" s="11">
        <v>0</v>
      </c>
      <c r="G55" s="11">
        <v>-235.1</v>
      </c>
      <c r="H55" s="11">
        <v>-148.1</v>
      </c>
    </row>
    <row r="56" spans="3:8" x14ac:dyDescent="0.3">
      <c r="C56" t="s">
        <v>79</v>
      </c>
      <c r="D56" s="14">
        <v>0</v>
      </c>
      <c r="E56" s="14">
        <v>1.0646972215E-2</v>
      </c>
      <c r="F56" s="14">
        <v>5.3426946741999999E-2</v>
      </c>
      <c r="G56" s="14">
        <v>0.197111498823</v>
      </c>
      <c r="H56" s="14">
        <v>0.28752164702499999</v>
      </c>
    </row>
    <row r="57" spans="3:8" s="9" customFormat="1" x14ac:dyDescent="0.3">
      <c r="C57" s="9" t="s">
        <v>80</v>
      </c>
      <c r="D57" s="12">
        <v>1764.6568882308629</v>
      </c>
      <c r="E57" s="12">
        <v>2770.6732833396441</v>
      </c>
      <c r="F57" s="12">
        <v>2885.5818959685112</v>
      </c>
      <c r="G57" s="12">
        <v>2793.2457648281961</v>
      </c>
      <c r="H57" s="12">
        <v>2959.3117942424292</v>
      </c>
    </row>
    <row r="58" spans="3:8" x14ac:dyDescent="0.3">
      <c r="D58" s="11"/>
      <c r="E58" s="11"/>
      <c r="F58" s="11"/>
      <c r="G58" s="11"/>
      <c r="H58" s="11"/>
    </row>
    <row r="59" spans="3:8" x14ac:dyDescent="0.3">
      <c r="C59" t="s">
        <v>81</v>
      </c>
      <c r="D59" s="11">
        <v>7.724990461779</v>
      </c>
      <c r="E59" s="11">
        <v>6.1836487511060003</v>
      </c>
      <c r="F59" s="11">
        <v>59.642300451400999</v>
      </c>
      <c r="G59" s="11">
        <v>11.158324606991</v>
      </c>
      <c r="H59" s="11">
        <v>30.711384378180998</v>
      </c>
    </row>
    <row r="60" spans="3:8" x14ac:dyDescent="0.3">
      <c r="D60" s="11"/>
      <c r="E60" s="11"/>
      <c r="F60" s="11"/>
      <c r="G60" s="11"/>
      <c r="H60" s="11"/>
    </row>
    <row r="61" spans="3:8" s="9" customFormat="1" x14ac:dyDescent="0.3">
      <c r="C61" s="9" t="s">
        <v>82</v>
      </c>
      <c r="D61" s="12">
        <v>1772.381878692642</v>
      </c>
      <c r="E61" s="12">
        <v>2776.85693209075</v>
      </c>
      <c r="F61" s="12">
        <v>2945.224196419912</v>
      </c>
      <c r="G61" s="12">
        <v>2804.404089435187</v>
      </c>
      <c r="H61" s="12">
        <v>2990.0231786206109</v>
      </c>
    </row>
    <row r="62" spans="3:8" x14ac:dyDescent="0.3">
      <c r="D62" s="11"/>
      <c r="E62" s="11"/>
      <c r="F62" s="11"/>
      <c r="G62" s="11"/>
      <c r="H62" s="11"/>
    </row>
    <row r="63" spans="3:8" s="9" customFormat="1" x14ac:dyDescent="0.3">
      <c r="C63" s="9" t="s">
        <v>83</v>
      </c>
      <c r="D63" s="12">
        <v>2930.223403280605</v>
      </c>
      <c r="E63" s="12">
        <v>4248.429050290375</v>
      </c>
      <c r="F63" s="12">
        <v>4743.7607031630796</v>
      </c>
      <c r="G63" s="12">
        <v>5718.8397429306096</v>
      </c>
      <c r="H63" s="12">
        <v>6529.105040847413</v>
      </c>
    </row>
  </sheetData>
  <mergeCells count="2">
    <mergeCell ref="D3:H3"/>
    <mergeCell ref="D4:H4"/>
  </mergeCells>
  <phoneticPr fontId="1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workbookViewId="0">
      <selection activeCell="F36" sqref="F36"/>
    </sheetView>
  </sheetViews>
  <sheetFormatPr defaultRowHeight="14" x14ac:dyDescent="0.3"/>
  <sheetData/>
  <phoneticPr fontId="1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R4"/>
  <sheetViews>
    <sheetView showGridLines="0" workbookViewId="0">
      <selection activeCell="D10" sqref="D10"/>
    </sheetView>
  </sheetViews>
  <sheetFormatPr defaultRowHeight="14" x14ac:dyDescent="0.3"/>
  <sheetData>
    <row r="1" spans="3:18" ht="14.5" thickBot="1" x14ac:dyDescent="0.35"/>
    <row r="2" spans="3:18" ht="19" thickTop="1" x14ac:dyDescent="0.3">
      <c r="C2" s="5" t="s">
        <v>84</v>
      </c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4" spans="3:18" x14ac:dyDescent="0.3">
      <c r="C4" t="s">
        <v>85</v>
      </c>
    </row>
  </sheetData>
  <phoneticPr fontId="1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R4"/>
  <sheetViews>
    <sheetView showGridLines="0" workbookViewId="0">
      <selection activeCell="J24" sqref="J24"/>
    </sheetView>
  </sheetViews>
  <sheetFormatPr defaultRowHeight="14" x14ac:dyDescent="0.3"/>
  <sheetData>
    <row r="1" spans="3:18" ht="14.5" thickBot="1" x14ac:dyDescent="0.35"/>
    <row r="2" spans="3:18" ht="19" thickTop="1" x14ac:dyDescent="0.3">
      <c r="C2" s="5" t="s">
        <v>86</v>
      </c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4" spans="3:18" x14ac:dyDescent="0.3">
      <c r="C4" t="s">
        <v>87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Cover</vt:lpstr>
      <vt:lpstr>Raw Data-&gt;</vt:lpstr>
      <vt:lpstr>Income Statement</vt:lpstr>
      <vt:lpstr>Balance Sheet</vt:lpstr>
      <vt:lpstr>Model-&gt;</vt:lpstr>
      <vt:lpstr>Income Statement Assumptions</vt:lpstr>
      <vt:lpstr>Transaction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2020-04-21T06:52:34Z</dcterms:modified>
</cp:coreProperties>
</file>